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09"/>
  <workbookPr showInkAnnotation="0" defaultThemeVersion="124226"/>
  <xr:revisionPtr revIDLastSave="0" documentId="11_B377A62167E022236583F5DAF15DD6410AFD14F9" xr6:coauthVersionLast="45" xr6:coauthVersionMax="45" xr10:uidLastSave="{00000000-0000-0000-0000-000000000000}"/>
  <bookViews>
    <workbookView xWindow="120" yWindow="120" windowWidth="9720" windowHeight="7320" xr2:uid="{00000000-000D-0000-FFFF-FFFF00000000}"/>
  </bookViews>
  <sheets>
    <sheet name="Процедуры" sheetId="3" r:id="rId1"/>
  </sheets>
  <definedNames>
    <definedName name="_xlnm.Print_Area" localSheetId="0">Процедуры!$A$1:$N$74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3" l="1"/>
  <c r="I30" i="3"/>
  <c r="H30" i="3"/>
  <c r="G30" i="3"/>
  <c r="F30" i="3"/>
  <c r="E30" i="3"/>
  <c r="C30" i="3"/>
  <c r="I60" i="3"/>
  <c r="H60" i="3"/>
  <c r="E60" i="3"/>
  <c r="G60" i="3"/>
  <c r="F60" i="3"/>
  <c r="D60" i="3"/>
  <c r="C60" i="3"/>
  <c r="I52" i="3"/>
  <c r="H52" i="3"/>
  <c r="G52" i="3"/>
  <c r="F52" i="3"/>
  <c r="E52" i="3"/>
  <c r="D52" i="3"/>
  <c r="C52" i="3"/>
  <c r="I41" i="3"/>
  <c r="H41" i="3"/>
  <c r="G41" i="3"/>
  <c r="F41" i="3"/>
  <c r="E41" i="3"/>
  <c r="D41" i="3"/>
  <c r="C41" i="3"/>
  <c r="I66" i="3"/>
  <c r="H66" i="3"/>
  <c r="G66" i="3"/>
  <c r="F66" i="3"/>
  <c r="E66" i="3"/>
  <c r="D66" i="3"/>
  <c r="C66" i="3"/>
  <c r="I35" i="3"/>
  <c r="E35" i="3"/>
  <c r="D35" i="3"/>
  <c r="C35" i="3"/>
  <c r="I16" i="3"/>
  <c r="H16" i="3"/>
  <c r="G16" i="3"/>
  <c r="E16" i="3"/>
  <c r="F16" i="3"/>
  <c r="D16" i="3"/>
  <c r="D15" i="3" s="1"/>
  <c r="C16" i="3"/>
  <c r="H35" i="3"/>
  <c r="G35" i="3"/>
  <c r="F35" i="3"/>
  <c r="F15" i="3"/>
  <c r="I15" i="3"/>
  <c r="C15" i="3"/>
  <c r="G15" i="3"/>
  <c r="E15" i="3"/>
  <c r="H15" i="3" l="1"/>
</calcChain>
</file>

<file path=xl/sharedStrings.xml><?xml version="1.0" encoding="utf-8"?>
<sst xmlns="http://schemas.openxmlformats.org/spreadsheetml/2006/main" count="182" uniqueCount="116">
  <si>
    <t xml:space="preserve">Приложение №3 к Вопросу №6 повестки дня
Центрального совета  13.12.19г.
</t>
  </si>
  <si>
    <r>
      <t xml:space="preserve">Сведения </t>
    </r>
    <r>
      <rPr>
        <b/>
        <u/>
        <sz val="14"/>
        <color indexed="8"/>
        <rFont val="Bookman Old Style"/>
        <family val="1"/>
        <charset val="204"/>
      </rPr>
      <t>об освобождении  арбитражных управляющих</t>
    </r>
    <r>
      <rPr>
        <b/>
        <sz val="14"/>
        <color indexed="8"/>
        <rFont val="Bookman Old Style"/>
        <family val="1"/>
        <charset val="204"/>
      </rPr>
      <t xml:space="preserve"> от годовых членских взносов за 2013-2019 года.</t>
    </r>
  </si>
  <si>
    <t>№п/п</t>
  </si>
  <si>
    <t>Территориальный комитет</t>
  </si>
  <si>
    <t>Ходатайство об освобождении</t>
  </si>
  <si>
    <t>Назначения</t>
  </si>
  <si>
    <t>Арбитражный управляющий</t>
  </si>
  <si>
    <t>Должник</t>
  </si>
  <si>
    <t>№ Дела</t>
  </si>
  <si>
    <t>Процедура</t>
  </si>
  <si>
    <t>дата утверждения</t>
  </si>
  <si>
    <t>дата завершения</t>
  </si>
  <si>
    <t>Члены СРО</t>
  </si>
  <si>
    <t xml:space="preserve">Т.к. в г. Москве "Москва-2" </t>
  </si>
  <si>
    <t>Ендовицкая Екатерина Анатольевна</t>
  </si>
  <si>
    <t>нет назначений</t>
  </si>
  <si>
    <t>Калугина Ирина Константиновна</t>
  </si>
  <si>
    <t>ООО "Аман"</t>
  </si>
  <si>
    <t>А40-19822/2019 38-24Б</t>
  </si>
  <si>
    <t>конкурсное производство</t>
  </si>
  <si>
    <t>по настоящее время</t>
  </si>
  <si>
    <t>Евсеева Наталья Александровна</t>
  </si>
  <si>
    <t>А06-12053/2019</t>
  </si>
  <si>
    <t>реализация имущества</t>
  </si>
  <si>
    <t>Корбуш Мария Константиновна</t>
  </si>
  <si>
    <t>АО ДЭП №5</t>
  </si>
  <si>
    <t>А41-56418/2018</t>
  </si>
  <si>
    <t>наблюдение</t>
  </si>
  <si>
    <t>ООО "ПЧЛ"</t>
  </si>
  <si>
    <t>А40-111760/2017</t>
  </si>
  <si>
    <t>Круцик Татьяна Васильевна</t>
  </si>
  <si>
    <t>Кукан Анзаур Муратович</t>
  </si>
  <si>
    <t>Максимов Святослав Владимирович</t>
  </si>
  <si>
    <t>Остроглазов Сергей Викентьевич</t>
  </si>
  <si>
    <t>Плаксин Станислав Юрьевич</t>
  </si>
  <si>
    <t>Скорикова Мария Вячеславовна</t>
  </si>
  <si>
    <t>ООО "Технологическая компания"</t>
  </si>
  <si>
    <t>А40-260849/2019-18-119</t>
  </si>
  <si>
    <t>Терентьев Дмитрий Валентинович</t>
  </si>
  <si>
    <t>Терпугов Артем Евгеньевич</t>
  </si>
  <si>
    <t xml:space="preserve">Т.к. в г. Москве "Москва-3" </t>
  </si>
  <si>
    <t>Бредихин Игорь Аркадиевич</t>
  </si>
  <si>
    <t>ООО "Мелхолдинг"</t>
  </si>
  <si>
    <t>А40-49173/2014</t>
  </si>
  <si>
    <t>ООО "Щучанский топливосбыт"</t>
  </si>
  <si>
    <t>А34-2603/2013</t>
  </si>
  <si>
    <t>ООО "Блэкмет"</t>
  </si>
  <si>
    <t>А54-1840/2013</t>
  </si>
  <si>
    <t>ООО Фирма "Астро"</t>
  </si>
  <si>
    <t>А49-11129/2014</t>
  </si>
  <si>
    <t xml:space="preserve">Т.к. в г. Москве "Москва-4" </t>
  </si>
  <si>
    <t>Багров Александр Демьянович</t>
  </si>
  <si>
    <t>ООО "Кама-общепит"</t>
  </si>
  <si>
    <t>А65-17351/2016</t>
  </si>
  <si>
    <t>Ильин Олег Иванович</t>
  </si>
  <si>
    <t>Тюнин Николай Григорьевич</t>
  </si>
  <si>
    <t>Шерегеда Ирина Георгиевна</t>
  </si>
  <si>
    <t>Пашкин Виктор Александрович</t>
  </si>
  <si>
    <t>Т.к. в Республике Татарстан</t>
  </si>
  <si>
    <t>Ахметова Резеда Азатовна</t>
  </si>
  <si>
    <t>ООО "ЭнергоСтройКомплект"</t>
  </si>
  <si>
    <t>А65-10494/2013</t>
  </si>
  <si>
    <t>Миллен Лилия Марсельевна</t>
  </si>
  <si>
    <t>А65-23916/2015</t>
  </si>
  <si>
    <t>реструктуризация долгов</t>
  </si>
  <si>
    <t>Новикова Галина Ивановна</t>
  </si>
  <si>
    <t>А65-29843/2015</t>
  </si>
  <si>
    <t>Хусаенов Азгам Азгатович</t>
  </si>
  <si>
    <t>А65-18904/2016</t>
  </si>
  <si>
    <t>Халиуллин Сергей Равилович</t>
  </si>
  <si>
    <t>А65-18906/2016</t>
  </si>
  <si>
    <t>Валеева Айслу Бахчановна</t>
  </si>
  <si>
    <t>А65-25047/2016</t>
  </si>
  <si>
    <t>Миндияров Рамис Рафикович</t>
  </si>
  <si>
    <t>А65-1709/2018</t>
  </si>
  <si>
    <t>Замалетдинов Руслан Нуртдинович</t>
  </si>
  <si>
    <t>А72-173/2018</t>
  </si>
  <si>
    <t>Т.к. "Созидание"</t>
  </si>
  <si>
    <t>Широченко Александр Евгеньевич</t>
  </si>
  <si>
    <t>ООО "Зубр"</t>
  </si>
  <si>
    <t>А12-20546/2013</t>
  </si>
  <si>
    <t>ООО "Сервис - Дом"</t>
  </si>
  <si>
    <t>А12-20131/2013</t>
  </si>
  <si>
    <t>ООО "ЭлекомКабель"</t>
  </si>
  <si>
    <t>А12-8452/2013 </t>
  </si>
  <si>
    <t>ЗАО "Регион"</t>
  </si>
  <si>
    <t>А12-73891/2016</t>
  </si>
  <si>
    <t>ООО "ВПК-ЮГ"</t>
  </si>
  <si>
    <t>А12-272/2018</t>
  </si>
  <si>
    <t>Рязанцев Михаил Арнольдович</t>
  </si>
  <si>
    <t>Т.к. в Тюменской области</t>
  </si>
  <si>
    <t>Сац Артем Юрьевич</t>
  </si>
  <si>
    <t>Апашинин Андрей Владимирович</t>
  </si>
  <si>
    <t>А60-51416/2019</t>
  </si>
  <si>
    <t>Бабкина Ирина Сергеевна</t>
  </si>
  <si>
    <t>А60-50716/2019</t>
  </si>
  <si>
    <t>Ведерникова Наталья Александровна</t>
  </si>
  <si>
    <t>А60-48801/2019</t>
  </si>
  <si>
    <t>Калинина Галия Шамиловна</t>
  </si>
  <si>
    <t>А60-58104/2019</t>
  </si>
  <si>
    <t>ООО "Проминвест"</t>
  </si>
  <si>
    <t>А60-38842/2019</t>
  </si>
  <si>
    <t>Т.к. "Развитие"</t>
  </si>
  <si>
    <t>Борисов Николай Владимирович</t>
  </si>
  <si>
    <t>ЗАО "Кубаньэкос"</t>
  </si>
  <si>
    <t>А32-47540/2011</t>
  </si>
  <si>
    <t>внешнее управление</t>
  </si>
  <si>
    <t>ООО "Технопласт"</t>
  </si>
  <si>
    <t>А32-46675/2014</t>
  </si>
  <si>
    <t>ОАО "Лабинскремтехпредприятие"</t>
  </si>
  <si>
    <t>А32-28774/2015</t>
  </si>
  <si>
    <t>ООО "Зеленстройсервис"</t>
  </si>
  <si>
    <t>А61-3504/2016</t>
  </si>
  <si>
    <t>ООО "Витастрой"</t>
  </si>
  <si>
    <t>А32-15557/2016</t>
  </si>
  <si>
    <t xml:space="preserve">                      123557, г. Москва, Большой Тишинский переулок, д. 38, Тел.: +7 (495) 609-66-33, email: info@mcpu.ru, www.mcpu.ru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</si>
</sst>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sz val="10"/>
      <color indexed="8"/>
      <name val="Engravers MT"/>
      <family val="1"/>
    </font>
    <font>
      <sz val="10"/>
      <name val="Engravers MT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indexed="8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b/>
      <u/>
      <sz val="14"/>
      <color indexed="8"/>
      <name val="Bookman Old Style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13</xdr:col>
      <xdr:colOff>866775</xdr:colOff>
      <xdr:row>9</xdr:row>
      <xdr:rowOff>523875</xdr:rowOff>
    </xdr:to>
    <xdr:pic>
      <xdr:nvPicPr>
        <xdr:cNvPr id="1155" name="Рисунок 1" descr="Бланк_шапка.png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57175"/>
          <a:ext cx="14306550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74"/>
  <sheetViews>
    <sheetView tabSelected="1" view="pageBreakPreview" topLeftCell="A7" zoomScale="70" zoomScaleNormal="75" zoomScaleSheetLayoutView="70" workbookViewId="0">
      <pane ySplit="8" topLeftCell="J15" activePane="bottomLeft" state="frozen"/>
      <selection pane="bottomLeft" activeCell="Q17" sqref="Q17"/>
      <selection activeCell="A7" sqref="A7"/>
    </sheetView>
  </sheetViews>
  <sheetFormatPr defaultRowHeight="15"/>
  <cols>
    <col min="1" max="1" width="8.28515625" style="2" customWidth="1"/>
    <col min="2" max="2" width="24.7109375" style="2" customWidth="1"/>
    <col min="3" max="5" width="12.5703125" style="2" customWidth="1"/>
    <col min="6" max="6" width="11.85546875" style="2" customWidth="1"/>
    <col min="7" max="7" width="12.28515625" style="2" customWidth="1"/>
    <col min="8" max="9" width="13.5703125" style="2" customWidth="1"/>
    <col min="10" max="10" width="18.42578125" style="2" customWidth="1"/>
    <col min="11" max="11" width="29.140625" style="2" customWidth="1"/>
    <col min="12" max="12" width="17.7109375" style="2" customWidth="1"/>
    <col min="13" max="13" width="15.28515625" style="2" customWidth="1"/>
    <col min="14" max="14" width="14.28515625" style="12" customWidth="1"/>
    <col min="15" max="16" width="9.140625" style="1"/>
    <col min="17" max="17" width="13" style="1" bestFit="1" customWidth="1"/>
    <col min="18" max="16384" width="9.140625" style="1"/>
  </cols>
  <sheetData>
    <row r="1" spans="1:14" ht="19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9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9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9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9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9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9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9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9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56.2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30.75" customHeight="1">
      <c r="A11" s="52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ht="48.75" customHeight="1">
      <c r="A12" s="54" t="s">
        <v>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59.25" customHeight="1">
      <c r="A13" s="55" t="s">
        <v>2</v>
      </c>
      <c r="B13" s="24" t="s">
        <v>3</v>
      </c>
      <c r="C13" s="59" t="s">
        <v>4</v>
      </c>
      <c r="D13" s="47"/>
      <c r="E13" s="47"/>
      <c r="F13" s="47"/>
      <c r="G13" s="47"/>
      <c r="H13" s="47"/>
      <c r="I13" s="39"/>
      <c r="J13" s="55" t="s">
        <v>5</v>
      </c>
      <c r="K13" s="55"/>
      <c r="L13" s="55"/>
      <c r="M13" s="55"/>
      <c r="N13" s="55"/>
    </row>
    <row r="14" spans="1:14" ht="43.5" customHeight="1">
      <c r="A14" s="55"/>
      <c r="B14" s="24" t="s">
        <v>6</v>
      </c>
      <c r="C14" s="24">
        <v>2013</v>
      </c>
      <c r="D14" s="24">
        <v>2014</v>
      </c>
      <c r="E14" s="24">
        <v>2015</v>
      </c>
      <c r="F14" s="24">
        <v>2016</v>
      </c>
      <c r="G14" s="24">
        <v>2017</v>
      </c>
      <c r="H14" s="24">
        <v>2018</v>
      </c>
      <c r="I14" s="24">
        <v>2019</v>
      </c>
      <c r="J14" s="5" t="s">
        <v>7</v>
      </c>
      <c r="K14" s="5" t="s">
        <v>8</v>
      </c>
      <c r="L14" s="5" t="s">
        <v>9</v>
      </c>
      <c r="M14" s="5" t="s">
        <v>10</v>
      </c>
      <c r="N14" s="5" t="s">
        <v>11</v>
      </c>
    </row>
    <row r="15" spans="1:14" ht="23.25" customHeight="1">
      <c r="A15" s="5"/>
      <c r="B15" s="24" t="s">
        <v>12</v>
      </c>
      <c r="C15" s="18">
        <f t="shared" ref="C15:I15" si="0">SUM(C16,C30,C35,C41,C52,C60,C66)</f>
        <v>55000</v>
      </c>
      <c r="D15" s="18">
        <f t="shared" si="0"/>
        <v>117967</v>
      </c>
      <c r="E15" s="18">
        <f t="shared" si="0"/>
        <v>105000</v>
      </c>
      <c r="F15" s="18">
        <f t="shared" si="0"/>
        <v>90000</v>
      </c>
      <c r="G15" s="18">
        <f t="shared" si="0"/>
        <v>10000</v>
      </c>
      <c r="H15" s="18">
        <f t="shared" si="0"/>
        <v>0</v>
      </c>
      <c r="I15" s="18">
        <f t="shared" si="0"/>
        <v>820000</v>
      </c>
      <c r="J15" s="35"/>
      <c r="K15" s="5"/>
      <c r="L15" s="5"/>
      <c r="M15" s="5"/>
      <c r="N15" s="5"/>
    </row>
    <row r="16" spans="1:14" ht="19.5" customHeight="1">
      <c r="A16" s="59" t="s">
        <v>13</v>
      </c>
      <c r="B16" s="51"/>
      <c r="C16" s="6">
        <f t="shared" ref="C16:I16" si="1">SUM(C17:C29)</f>
        <v>0</v>
      </c>
      <c r="D16" s="6">
        <f t="shared" si="1"/>
        <v>0</v>
      </c>
      <c r="E16" s="6">
        <f t="shared" si="1"/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560000</v>
      </c>
      <c r="J16" s="5"/>
      <c r="K16" s="5"/>
      <c r="L16" s="5"/>
      <c r="M16" s="5"/>
      <c r="N16" s="5"/>
    </row>
    <row r="17" spans="1:17" ht="28.15" customHeight="1">
      <c r="A17" s="27">
        <v>1</v>
      </c>
      <c r="B17" s="26" t="s">
        <v>14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60000</v>
      </c>
      <c r="J17" s="51" t="s">
        <v>15</v>
      </c>
      <c r="K17" s="51"/>
      <c r="L17" s="51"/>
      <c r="M17" s="51"/>
      <c r="N17" s="51"/>
      <c r="Q17" s="37"/>
    </row>
    <row r="18" spans="1:17" ht="28.15" customHeight="1">
      <c r="A18" s="51">
        <v>2</v>
      </c>
      <c r="B18" s="75" t="s">
        <v>16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40000</v>
      </c>
      <c r="J18" s="29" t="s">
        <v>17</v>
      </c>
      <c r="K18" s="25" t="s">
        <v>18</v>
      </c>
      <c r="L18" s="25" t="s">
        <v>19</v>
      </c>
      <c r="M18" s="9">
        <v>43766</v>
      </c>
      <c r="N18" s="25" t="s">
        <v>20</v>
      </c>
    </row>
    <row r="19" spans="1:17" ht="28.15" customHeight="1">
      <c r="A19" s="39"/>
      <c r="B19" s="39"/>
      <c r="C19" s="39"/>
      <c r="D19" s="39"/>
      <c r="E19" s="39"/>
      <c r="F19" s="39"/>
      <c r="G19" s="39"/>
      <c r="H19" s="39"/>
      <c r="I19" s="39"/>
      <c r="J19" s="29" t="s">
        <v>21</v>
      </c>
      <c r="K19" s="25" t="s">
        <v>22</v>
      </c>
      <c r="L19" s="25" t="s">
        <v>23</v>
      </c>
      <c r="M19" s="9">
        <v>43788</v>
      </c>
      <c r="N19" s="25" t="s">
        <v>20</v>
      </c>
    </row>
    <row r="20" spans="1:17" ht="28.15" customHeight="1">
      <c r="A20" s="40">
        <v>3</v>
      </c>
      <c r="B20" s="40" t="s">
        <v>24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29" t="s">
        <v>25</v>
      </c>
      <c r="K20" s="31" t="s">
        <v>26</v>
      </c>
      <c r="L20" s="25" t="s">
        <v>27</v>
      </c>
      <c r="M20" s="9">
        <v>43425</v>
      </c>
      <c r="N20" s="25" t="s">
        <v>20</v>
      </c>
    </row>
    <row r="21" spans="1:17" ht="28.15" customHeight="1">
      <c r="A21" s="41"/>
      <c r="B21" s="41"/>
      <c r="C21" s="39"/>
      <c r="D21" s="39"/>
      <c r="E21" s="39"/>
      <c r="F21" s="39"/>
      <c r="G21" s="39"/>
      <c r="H21" s="39"/>
      <c r="I21" s="39"/>
      <c r="J21" s="29" t="s">
        <v>28</v>
      </c>
      <c r="K21" s="25" t="s">
        <v>29</v>
      </c>
      <c r="L21" s="25" t="s">
        <v>19</v>
      </c>
      <c r="M21" s="9">
        <v>43179</v>
      </c>
      <c r="N21" s="25" t="s">
        <v>20</v>
      </c>
    </row>
    <row r="22" spans="1:17" ht="28.15" customHeight="1">
      <c r="A22" s="27">
        <v>4</v>
      </c>
      <c r="B22" s="36" t="s">
        <v>30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60000</v>
      </c>
      <c r="J22" s="46" t="s">
        <v>15</v>
      </c>
      <c r="K22" s="39"/>
      <c r="L22" s="39"/>
      <c r="M22" s="39"/>
      <c r="N22" s="39"/>
    </row>
    <row r="23" spans="1:17" ht="28.15" customHeight="1">
      <c r="A23" s="27">
        <v>5</v>
      </c>
      <c r="B23" s="36" t="s">
        <v>31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60000</v>
      </c>
      <c r="J23" s="46" t="s">
        <v>15</v>
      </c>
      <c r="K23" s="47"/>
      <c r="L23" s="47"/>
      <c r="M23" s="47"/>
      <c r="N23" s="47"/>
    </row>
    <row r="24" spans="1:17" ht="28.15" customHeight="1">
      <c r="A24" s="27">
        <v>6</v>
      </c>
      <c r="B24" s="36" t="s">
        <v>32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60000</v>
      </c>
      <c r="J24" s="46" t="s">
        <v>15</v>
      </c>
      <c r="K24" s="47"/>
      <c r="L24" s="47"/>
      <c r="M24" s="47"/>
      <c r="N24" s="47"/>
    </row>
    <row r="25" spans="1:17" s="17" customFormat="1" ht="28.15" customHeight="1">
      <c r="A25" s="34">
        <v>7</v>
      </c>
      <c r="B25" s="36" t="s">
        <v>33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60000</v>
      </c>
      <c r="J25" s="48" t="s">
        <v>15</v>
      </c>
      <c r="K25" s="49"/>
      <c r="L25" s="49"/>
      <c r="M25" s="49"/>
      <c r="N25" s="49"/>
    </row>
    <row r="26" spans="1:17" s="17" customFormat="1" ht="28.15" customHeight="1">
      <c r="A26" s="34">
        <v>8</v>
      </c>
      <c r="B26" s="36" t="s">
        <v>34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60000</v>
      </c>
      <c r="J26" s="49" t="s">
        <v>15</v>
      </c>
      <c r="K26" s="49"/>
      <c r="L26" s="49"/>
      <c r="M26" s="49"/>
      <c r="N26" s="49"/>
    </row>
    <row r="27" spans="1:17" s="17" customFormat="1" ht="42.6" customHeight="1">
      <c r="A27" s="34">
        <v>9</v>
      </c>
      <c r="B27" s="36" t="s">
        <v>35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19">
        <v>40000</v>
      </c>
      <c r="J27" s="30" t="s">
        <v>36</v>
      </c>
      <c r="K27" s="30" t="s">
        <v>37</v>
      </c>
      <c r="L27" s="30" t="s">
        <v>27</v>
      </c>
      <c r="M27" s="20">
        <v>43761</v>
      </c>
      <c r="N27" s="30" t="s">
        <v>20</v>
      </c>
    </row>
    <row r="28" spans="1:17" s="17" customFormat="1" ht="28.15" customHeight="1">
      <c r="A28" s="34">
        <v>10</v>
      </c>
      <c r="B28" s="21" t="s">
        <v>38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60000</v>
      </c>
      <c r="J28" s="48" t="s">
        <v>15</v>
      </c>
      <c r="K28" s="49"/>
      <c r="L28" s="49"/>
      <c r="M28" s="49"/>
      <c r="N28" s="49"/>
    </row>
    <row r="29" spans="1:17" s="17" customFormat="1" ht="28.15" customHeight="1">
      <c r="A29" s="34">
        <v>11</v>
      </c>
      <c r="B29" s="21" t="s">
        <v>39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60000</v>
      </c>
      <c r="J29" s="48" t="s">
        <v>15</v>
      </c>
      <c r="K29" s="49"/>
      <c r="L29" s="49"/>
      <c r="M29" s="49"/>
      <c r="N29" s="49"/>
    </row>
    <row r="30" spans="1:17" ht="24" customHeight="1">
      <c r="A30" s="61" t="s">
        <v>40</v>
      </c>
      <c r="B30" s="55"/>
      <c r="C30" s="18">
        <f t="shared" ref="C30:I30" si="2">SUM(C31)</f>
        <v>0</v>
      </c>
      <c r="D30" s="18">
        <f t="shared" si="2"/>
        <v>44667</v>
      </c>
      <c r="E30" s="18">
        <f t="shared" si="2"/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  <c r="I30" s="18">
        <f t="shared" si="2"/>
        <v>0</v>
      </c>
      <c r="J30" s="35"/>
      <c r="K30" s="33"/>
      <c r="L30" s="33"/>
      <c r="M30" s="33"/>
      <c r="N30" s="33"/>
    </row>
    <row r="31" spans="1:17" ht="28.15" customHeight="1">
      <c r="A31" s="67">
        <v>1</v>
      </c>
      <c r="B31" s="68" t="s">
        <v>41</v>
      </c>
      <c r="C31" s="66">
        <v>0</v>
      </c>
      <c r="D31" s="69">
        <v>44667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34" t="s">
        <v>42</v>
      </c>
      <c r="K31" s="30" t="s">
        <v>43</v>
      </c>
      <c r="L31" s="30" t="s">
        <v>27</v>
      </c>
      <c r="M31" s="20">
        <v>41778</v>
      </c>
      <c r="N31" s="20">
        <v>41976</v>
      </c>
    </row>
    <row r="32" spans="1:17" ht="28.15" customHeight="1">
      <c r="A32" s="43"/>
      <c r="B32" s="64"/>
      <c r="C32" s="43"/>
      <c r="D32" s="43"/>
      <c r="E32" s="43"/>
      <c r="F32" s="43"/>
      <c r="G32" s="43"/>
      <c r="H32" s="43"/>
      <c r="I32" s="43"/>
      <c r="J32" s="34" t="s">
        <v>44</v>
      </c>
      <c r="K32" s="30" t="s">
        <v>45</v>
      </c>
      <c r="L32" s="30" t="s">
        <v>19</v>
      </c>
      <c r="M32" s="20">
        <v>41900</v>
      </c>
      <c r="N32" s="20">
        <v>42768</v>
      </c>
    </row>
    <row r="33" spans="1:14" ht="28.15" customHeight="1">
      <c r="A33" s="43"/>
      <c r="B33" s="64"/>
      <c r="C33" s="43"/>
      <c r="D33" s="43"/>
      <c r="E33" s="43"/>
      <c r="F33" s="43"/>
      <c r="G33" s="43"/>
      <c r="H33" s="43"/>
      <c r="I33" s="43"/>
      <c r="J33" s="34" t="s">
        <v>46</v>
      </c>
      <c r="K33" s="30" t="s">
        <v>47</v>
      </c>
      <c r="L33" s="30" t="s">
        <v>19</v>
      </c>
      <c r="M33" s="20">
        <v>41921</v>
      </c>
      <c r="N33" s="30" t="s">
        <v>20</v>
      </c>
    </row>
    <row r="34" spans="1:14" ht="28.15" customHeight="1">
      <c r="A34" s="41"/>
      <c r="B34" s="65"/>
      <c r="C34" s="41"/>
      <c r="D34" s="41"/>
      <c r="E34" s="41"/>
      <c r="F34" s="41"/>
      <c r="G34" s="41"/>
      <c r="H34" s="41"/>
      <c r="I34" s="41"/>
      <c r="J34" s="34" t="s">
        <v>48</v>
      </c>
      <c r="K34" s="30" t="s">
        <v>49</v>
      </c>
      <c r="L34" s="30" t="s">
        <v>27</v>
      </c>
      <c r="M34" s="20">
        <v>41971</v>
      </c>
      <c r="N34" s="20">
        <v>42173</v>
      </c>
    </row>
    <row r="35" spans="1:14" ht="19.5" customHeight="1">
      <c r="A35" s="59" t="s">
        <v>50</v>
      </c>
      <c r="B35" s="51"/>
      <c r="C35" s="6">
        <f t="shared" ref="C35:I35" si="3">SUM(C36:C40)</f>
        <v>0</v>
      </c>
      <c r="D35" s="6">
        <f t="shared" si="3"/>
        <v>0</v>
      </c>
      <c r="E35" s="6">
        <f t="shared" si="3"/>
        <v>0</v>
      </c>
      <c r="F35" s="6">
        <f t="shared" si="3"/>
        <v>0</v>
      </c>
      <c r="G35" s="6">
        <f t="shared" si="3"/>
        <v>10000</v>
      </c>
      <c r="H35" s="6">
        <f t="shared" si="3"/>
        <v>0</v>
      </c>
      <c r="I35" s="6">
        <f t="shared" si="3"/>
        <v>240000</v>
      </c>
      <c r="J35" s="5"/>
      <c r="K35" s="5"/>
      <c r="L35" s="5"/>
      <c r="M35" s="5"/>
      <c r="N35" s="5"/>
    </row>
    <row r="36" spans="1:14" ht="31.5" customHeight="1">
      <c r="A36" s="27">
        <v>1</v>
      </c>
      <c r="B36" s="36" t="s">
        <v>51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9" t="s">
        <v>52</v>
      </c>
      <c r="K36" s="25" t="s">
        <v>53</v>
      </c>
      <c r="L36" s="25" t="s">
        <v>19</v>
      </c>
      <c r="M36" s="9">
        <v>42824</v>
      </c>
      <c r="N36" s="9">
        <v>43683</v>
      </c>
    </row>
    <row r="37" spans="1:14" s="4" customFormat="1" ht="29.25" customHeight="1">
      <c r="A37" s="29">
        <v>2</v>
      </c>
      <c r="B37" s="26" t="s">
        <v>54</v>
      </c>
      <c r="C37" s="28">
        <v>0</v>
      </c>
      <c r="D37" s="28">
        <v>0</v>
      </c>
      <c r="E37" s="7">
        <v>0</v>
      </c>
      <c r="F37" s="7">
        <v>0</v>
      </c>
      <c r="G37" s="7">
        <v>10000</v>
      </c>
      <c r="H37" s="7">
        <v>0</v>
      </c>
      <c r="I37" s="7">
        <v>60000</v>
      </c>
      <c r="J37" s="46" t="s">
        <v>15</v>
      </c>
      <c r="K37" s="47"/>
      <c r="L37" s="47"/>
      <c r="M37" s="47"/>
      <c r="N37" s="47"/>
    </row>
    <row r="38" spans="1:14" ht="31.5" customHeight="1">
      <c r="A38" s="27">
        <v>3</v>
      </c>
      <c r="B38" s="26" t="s">
        <v>55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60000</v>
      </c>
      <c r="J38" s="46" t="s">
        <v>15</v>
      </c>
      <c r="K38" s="47"/>
      <c r="L38" s="47"/>
      <c r="M38" s="47"/>
      <c r="N38" s="47"/>
    </row>
    <row r="39" spans="1:14" ht="31.5" customHeight="1">
      <c r="A39" s="27">
        <v>4</v>
      </c>
      <c r="B39" s="26" t="s">
        <v>56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60000</v>
      </c>
      <c r="J39" s="46" t="s">
        <v>15</v>
      </c>
      <c r="K39" s="47"/>
      <c r="L39" s="47"/>
      <c r="M39" s="47"/>
      <c r="N39" s="47"/>
    </row>
    <row r="40" spans="1:14" ht="31.5" customHeight="1">
      <c r="A40" s="27">
        <v>5</v>
      </c>
      <c r="B40" s="26" t="s">
        <v>57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60000</v>
      </c>
      <c r="J40" s="46" t="s">
        <v>15</v>
      </c>
      <c r="K40" s="47"/>
      <c r="L40" s="47"/>
      <c r="M40" s="47"/>
      <c r="N40" s="47"/>
    </row>
    <row r="41" spans="1:14" ht="22.5" customHeight="1">
      <c r="A41" s="55" t="s">
        <v>58</v>
      </c>
      <c r="B41" s="60"/>
      <c r="C41" s="6">
        <f t="shared" ref="C41:I41" si="4">SUM(C42:C42)</f>
        <v>0</v>
      </c>
      <c r="D41" s="6">
        <f t="shared" si="4"/>
        <v>0</v>
      </c>
      <c r="E41" s="6">
        <f t="shared" si="4"/>
        <v>50000</v>
      </c>
      <c r="F41" s="6">
        <f t="shared" si="4"/>
        <v>35000</v>
      </c>
      <c r="G41" s="6">
        <f t="shared" si="4"/>
        <v>0</v>
      </c>
      <c r="H41" s="6">
        <f t="shared" si="4"/>
        <v>0</v>
      </c>
      <c r="I41" s="6">
        <f t="shared" si="4"/>
        <v>0</v>
      </c>
      <c r="J41" s="5"/>
      <c r="K41" s="13"/>
      <c r="L41" s="15"/>
      <c r="M41" s="14"/>
      <c r="N41" s="14"/>
    </row>
    <row r="42" spans="1:14" ht="47.25" customHeight="1">
      <c r="A42" s="62">
        <v>1</v>
      </c>
      <c r="B42" s="63" t="s">
        <v>59</v>
      </c>
      <c r="C42" s="42">
        <v>0</v>
      </c>
      <c r="D42" s="42">
        <v>0</v>
      </c>
      <c r="E42" s="42">
        <v>50000</v>
      </c>
      <c r="F42" s="42">
        <v>35000</v>
      </c>
      <c r="G42" s="42">
        <v>0</v>
      </c>
      <c r="H42" s="42">
        <v>0</v>
      </c>
      <c r="I42" s="42">
        <v>0</v>
      </c>
      <c r="J42" s="30" t="s">
        <v>60</v>
      </c>
      <c r="K42" s="30" t="s">
        <v>61</v>
      </c>
      <c r="L42" s="30" t="s">
        <v>19</v>
      </c>
      <c r="M42" s="20">
        <v>41578</v>
      </c>
      <c r="N42" s="20">
        <v>42264</v>
      </c>
    </row>
    <row r="43" spans="1:14" ht="47.25" customHeight="1">
      <c r="A43" s="43"/>
      <c r="B43" s="64"/>
      <c r="C43" s="43"/>
      <c r="D43" s="43"/>
      <c r="E43" s="43"/>
      <c r="F43" s="43"/>
      <c r="G43" s="43"/>
      <c r="H43" s="43"/>
      <c r="I43" s="43"/>
      <c r="J43" s="30" t="s">
        <v>62</v>
      </c>
      <c r="K43" s="30" t="s">
        <v>63</v>
      </c>
      <c r="L43" s="30" t="s">
        <v>64</v>
      </c>
      <c r="M43" s="20">
        <v>42389</v>
      </c>
      <c r="N43" s="20">
        <v>42552</v>
      </c>
    </row>
    <row r="44" spans="1:14" ht="47.25" customHeight="1">
      <c r="A44" s="43"/>
      <c r="B44" s="64"/>
      <c r="C44" s="43"/>
      <c r="D44" s="43"/>
      <c r="E44" s="43"/>
      <c r="F44" s="43"/>
      <c r="G44" s="43"/>
      <c r="H44" s="43"/>
      <c r="I44" s="43"/>
      <c r="J44" s="30" t="s">
        <v>62</v>
      </c>
      <c r="K44" s="30" t="s">
        <v>63</v>
      </c>
      <c r="L44" s="30" t="s">
        <v>23</v>
      </c>
      <c r="M44" s="20">
        <v>42552</v>
      </c>
      <c r="N44" s="20">
        <v>42853</v>
      </c>
    </row>
    <row r="45" spans="1:14" ht="47.25" customHeight="1">
      <c r="A45" s="43"/>
      <c r="B45" s="64"/>
      <c r="C45" s="43"/>
      <c r="D45" s="43"/>
      <c r="E45" s="43"/>
      <c r="F45" s="43"/>
      <c r="G45" s="43"/>
      <c r="H45" s="43"/>
      <c r="I45" s="43"/>
      <c r="J45" s="30" t="s">
        <v>65</v>
      </c>
      <c r="K45" s="30" t="s">
        <v>66</v>
      </c>
      <c r="L45" s="30" t="s">
        <v>64</v>
      </c>
      <c r="M45" s="20">
        <v>42416</v>
      </c>
      <c r="N45" s="20">
        <v>42615</v>
      </c>
    </row>
    <row r="46" spans="1:14" ht="47.25" customHeight="1">
      <c r="A46" s="43"/>
      <c r="B46" s="64"/>
      <c r="C46" s="43"/>
      <c r="D46" s="43"/>
      <c r="E46" s="43"/>
      <c r="F46" s="43"/>
      <c r="G46" s="43"/>
      <c r="H46" s="43"/>
      <c r="I46" s="43"/>
      <c r="J46" s="30" t="s">
        <v>65</v>
      </c>
      <c r="K46" s="30" t="s">
        <v>66</v>
      </c>
      <c r="L46" s="30" t="s">
        <v>23</v>
      </c>
      <c r="M46" s="20">
        <v>42615</v>
      </c>
      <c r="N46" s="20">
        <v>43546</v>
      </c>
    </row>
    <row r="47" spans="1:14" ht="47.25" customHeight="1">
      <c r="A47" s="43"/>
      <c r="B47" s="64"/>
      <c r="C47" s="43"/>
      <c r="D47" s="43"/>
      <c r="E47" s="43"/>
      <c r="F47" s="43"/>
      <c r="G47" s="43"/>
      <c r="H47" s="43"/>
      <c r="I47" s="43"/>
      <c r="J47" s="30" t="s">
        <v>67</v>
      </c>
      <c r="K47" s="30" t="s">
        <v>68</v>
      </c>
      <c r="L47" s="30" t="s">
        <v>23</v>
      </c>
      <c r="M47" s="20">
        <v>42660</v>
      </c>
      <c r="N47" s="20">
        <v>42978</v>
      </c>
    </row>
    <row r="48" spans="1:14" ht="47.25" customHeight="1">
      <c r="A48" s="43"/>
      <c r="B48" s="64"/>
      <c r="C48" s="43"/>
      <c r="D48" s="43"/>
      <c r="E48" s="43"/>
      <c r="F48" s="43"/>
      <c r="G48" s="43"/>
      <c r="H48" s="43"/>
      <c r="I48" s="43"/>
      <c r="J48" s="30" t="s">
        <v>69</v>
      </c>
      <c r="K48" s="30" t="s">
        <v>70</v>
      </c>
      <c r="L48" s="30" t="s">
        <v>23</v>
      </c>
      <c r="M48" s="20">
        <v>42660</v>
      </c>
      <c r="N48" s="20">
        <v>42978</v>
      </c>
    </row>
    <row r="49" spans="1:255" ht="47.25" customHeight="1">
      <c r="A49" s="43"/>
      <c r="B49" s="64"/>
      <c r="C49" s="43"/>
      <c r="D49" s="43"/>
      <c r="E49" s="43"/>
      <c r="F49" s="43"/>
      <c r="G49" s="43"/>
      <c r="H49" s="43"/>
      <c r="I49" s="43"/>
      <c r="J49" s="30" t="s">
        <v>71</v>
      </c>
      <c r="K49" s="30" t="s">
        <v>72</v>
      </c>
      <c r="L49" s="30" t="s">
        <v>23</v>
      </c>
      <c r="M49" s="20">
        <v>42811</v>
      </c>
      <c r="N49" s="20">
        <v>43585</v>
      </c>
    </row>
    <row r="50" spans="1:255" ht="47.25" customHeight="1">
      <c r="A50" s="43"/>
      <c r="B50" s="64"/>
      <c r="C50" s="43"/>
      <c r="D50" s="43"/>
      <c r="E50" s="43"/>
      <c r="F50" s="43"/>
      <c r="G50" s="43"/>
      <c r="H50" s="43"/>
      <c r="I50" s="43"/>
      <c r="J50" s="30" t="s">
        <v>73</v>
      </c>
      <c r="K50" s="30" t="s">
        <v>74</v>
      </c>
      <c r="L50" s="30" t="s">
        <v>23</v>
      </c>
      <c r="M50" s="20">
        <v>43178</v>
      </c>
      <c r="N50" s="20">
        <v>43488</v>
      </c>
    </row>
    <row r="51" spans="1:255" ht="47.25" customHeight="1">
      <c r="A51" s="41"/>
      <c r="B51" s="65"/>
      <c r="C51" s="41"/>
      <c r="D51" s="41"/>
      <c r="E51" s="41"/>
      <c r="F51" s="41"/>
      <c r="G51" s="41"/>
      <c r="H51" s="41"/>
      <c r="I51" s="41"/>
      <c r="J51" s="30" t="s">
        <v>75</v>
      </c>
      <c r="K51" s="30" t="s">
        <v>76</v>
      </c>
      <c r="L51" s="30" t="s">
        <v>64</v>
      </c>
      <c r="M51" s="20">
        <v>43243</v>
      </c>
      <c r="N51" s="20">
        <v>43495</v>
      </c>
    </row>
    <row r="52" spans="1:255" ht="19.5" customHeight="1">
      <c r="A52" s="59" t="s">
        <v>77</v>
      </c>
      <c r="B52" s="55"/>
      <c r="C52" s="6">
        <f t="shared" ref="C52:I52" si="5">SUM(C53)</f>
        <v>0</v>
      </c>
      <c r="D52" s="6">
        <f t="shared" si="5"/>
        <v>18300</v>
      </c>
      <c r="E52" s="6">
        <f t="shared" si="5"/>
        <v>0</v>
      </c>
      <c r="F52" s="6">
        <f t="shared" si="5"/>
        <v>0</v>
      </c>
      <c r="G52" s="6">
        <f t="shared" si="5"/>
        <v>0</v>
      </c>
      <c r="H52" s="6">
        <f t="shared" si="5"/>
        <v>0</v>
      </c>
      <c r="I52" s="6">
        <f t="shared" si="5"/>
        <v>0</v>
      </c>
      <c r="J52" s="5"/>
      <c r="K52" s="5"/>
      <c r="L52" s="5"/>
      <c r="M52" s="5"/>
      <c r="N52" s="5"/>
    </row>
    <row r="53" spans="1:255" ht="42.75" customHeight="1">
      <c r="A53" s="47">
        <v>1</v>
      </c>
      <c r="B53" s="49" t="s">
        <v>78</v>
      </c>
      <c r="C53" s="70">
        <v>0</v>
      </c>
      <c r="D53" s="70">
        <v>18300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30" t="s">
        <v>79</v>
      </c>
      <c r="K53" s="22" t="s">
        <v>80</v>
      </c>
      <c r="L53" s="30" t="s">
        <v>27</v>
      </c>
      <c r="M53" s="23">
        <v>43720</v>
      </c>
      <c r="N53" s="23">
        <v>41687</v>
      </c>
    </row>
    <row r="54" spans="1:255" ht="42.75" customHeight="1">
      <c r="A54" s="39"/>
      <c r="B54" s="74"/>
      <c r="C54" s="39"/>
      <c r="D54" s="39"/>
      <c r="E54" s="39"/>
      <c r="F54" s="39"/>
      <c r="G54" s="39"/>
      <c r="H54" s="39"/>
      <c r="I54" s="39"/>
      <c r="J54" s="30" t="s">
        <v>79</v>
      </c>
      <c r="K54" s="22" t="s">
        <v>80</v>
      </c>
      <c r="L54" s="30" t="s">
        <v>19</v>
      </c>
      <c r="M54" s="23">
        <v>41687</v>
      </c>
      <c r="N54" s="23">
        <v>41827</v>
      </c>
    </row>
    <row r="55" spans="1:255" ht="42.75" customHeight="1">
      <c r="A55" s="39"/>
      <c r="B55" s="74"/>
      <c r="C55" s="39"/>
      <c r="D55" s="39"/>
      <c r="E55" s="39"/>
      <c r="F55" s="39"/>
      <c r="G55" s="39"/>
      <c r="H55" s="39"/>
      <c r="I55" s="39"/>
      <c r="J55" s="30" t="s">
        <v>81</v>
      </c>
      <c r="K55" s="22" t="s">
        <v>82</v>
      </c>
      <c r="L55" s="30" t="s">
        <v>19</v>
      </c>
      <c r="M55" s="23">
        <v>41662</v>
      </c>
      <c r="N55" s="23">
        <v>41778</v>
      </c>
    </row>
    <row r="56" spans="1:255" ht="42.75" customHeight="1">
      <c r="A56" s="39"/>
      <c r="B56" s="74"/>
      <c r="C56" s="39"/>
      <c r="D56" s="39"/>
      <c r="E56" s="39"/>
      <c r="F56" s="39"/>
      <c r="G56" s="39"/>
      <c r="H56" s="39"/>
      <c r="I56" s="39"/>
      <c r="J56" s="30" t="s">
        <v>83</v>
      </c>
      <c r="K56" s="22" t="s">
        <v>84</v>
      </c>
      <c r="L56" s="30" t="s">
        <v>19</v>
      </c>
      <c r="M56" s="23">
        <v>41936</v>
      </c>
      <c r="N56" s="23">
        <v>43035</v>
      </c>
    </row>
    <row r="57" spans="1:255" ht="42.75" customHeight="1">
      <c r="A57" s="39"/>
      <c r="B57" s="74"/>
      <c r="C57" s="39"/>
      <c r="D57" s="39"/>
      <c r="E57" s="39"/>
      <c r="F57" s="39"/>
      <c r="G57" s="39"/>
      <c r="H57" s="39"/>
      <c r="I57" s="39"/>
      <c r="J57" s="30" t="s">
        <v>85</v>
      </c>
      <c r="K57" s="22" t="s">
        <v>86</v>
      </c>
      <c r="L57" s="30" t="s">
        <v>19</v>
      </c>
      <c r="M57" s="23">
        <v>43066</v>
      </c>
      <c r="N57" s="23">
        <v>43544</v>
      </c>
    </row>
    <row r="58" spans="1:255" ht="42.75" customHeight="1">
      <c r="A58" s="39"/>
      <c r="B58" s="74"/>
      <c r="C58" s="39"/>
      <c r="D58" s="39"/>
      <c r="E58" s="39"/>
      <c r="F58" s="39"/>
      <c r="G58" s="39"/>
      <c r="H58" s="39"/>
      <c r="I58" s="39"/>
      <c r="J58" s="30" t="s">
        <v>87</v>
      </c>
      <c r="K58" s="22" t="s">
        <v>88</v>
      </c>
      <c r="L58" s="30" t="s">
        <v>19</v>
      </c>
      <c r="M58" s="23">
        <v>43157</v>
      </c>
      <c r="N58" s="23" t="s">
        <v>20</v>
      </c>
    </row>
    <row r="59" spans="1:255" ht="32.450000000000003" customHeight="1">
      <c r="A59" s="25">
        <v>2</v>
      </c>
      <c r="B59" s="10" t="s">
        <v>89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20000</v>
      </c>
      <c r="J59" s="46" t="s">
        <v>15</v>
      </c>
      <c r="K59" s="46"/>
      <c r="L59" s="46"/>
      <c r="M59" s="46"/>
      <c r="N59" s="46"/>
    </row>
    <row r="60" spans="1:255" ht="24.75" customHeight="1">
      <c r="A60" s="60" t="s">
        <v>90</v>
      </c>
      <c r="B60" s="60"/>
      <c r="C60" s="8">
        <f t="shared" ref="C60:I60" si="6">SUM(C61:C61)</f>
        <v>0</v>
      </c>
      <c r="D60" s="8">
        <f t="shared" si="6"/>
        <v>0</v>
      </c>
      <c r="E60" s="8">
        <f t="shared" si="6"/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20000</v>
      </c>
      <c r="J60" s="16"/>
      <c r="K60" s="16"/>
      <c r="L60" s="16"/>
      <c r="M60" s="16"/>
      <c r="N60" s="1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42.75" customHeight="1">
      <c r="A61" s="71">
        <v>1</v>
      </c>
      <c r="B61" s="47" t="s">
        <v>91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20000</v>
      </c>
      <c r="J61" s="10" t="s">
        <v>92</v>
      </c>
      <c r="K61" s="10" t="s">
        <v>93</v>
      </c>
      <c r="L61" s="10" t="s">
        <v>23</v>
      </c>
      <c r="M61" s="11">
        <v>43767</v>
      </c>
      <c r="N61" s="30" t="s">
        <v>20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42.75" customHeight="1">
      <c r="A62" s="72"/>
      <c r="B62" s="39"/>
      <c r="C62" s="39"/>
      <c r="D62" s="39"/>
      <c r="E62" s="39"/>
      <c r="F62" s="39"/>
      <c r="G62" s="39"/>
      <c r="H62" s="39"/>
      <c r="I62" s="39"/>
      <c r="J62" s="10" t="s">
        <v>94</v>
      </c>
      <c r="K62" s="10" t="s">
        <v>95</v>
      </c>
      <c r="L62" s="10" t="s">
        <v>23</v>
      </c>
      <c r="M62" s="11">
        <v>43754</v>
      </c>
      <c r="N62" s="30" t="s">
        <v>20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42.75" customHeight="1">
      <c r="A63" s="72"/>
      <c r="B63" s="39"/>
      <c r="C63" s="39"/>
      <c r="D63" s="39"/>
      <c r="E63" s="39"/>
      <c r="F63" s="39"/>
      <c r="G63" s="39"/>
      <c r="H63" s="39"/>
      <c r="I63" s="39"/>
      <c r="J63" s="10" t="s">
        <v>96</v>
      </c>
      <c r="K63" s="10" t="s">
        <v>97</v>
      </c>
      <c r="L63" s="10" t="s">
        <v>23</v>
      </c>
      <c r="M63" s="11">
        <v>43733</v>
      </c>
      <c r="N63" s="30" t="s">
        <v>20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42.75" customHeight="1">
      <c r="A64" s="72"/>
      <c r="B64" s="39"/>
      <c r="C64" s="39"/>
      <c r="D64" s="39"/>
      <c r="E64" s="39"/>
      <c r="F64" s="39"/>
      <c r="G64" s="39"/>
      <c r="H64" s="39"/>
      <c r="I64" s="39"/>
      <c r="J64" s="10" t="s">
        <v>98</v>
      </c>
      <c r="K64" s="10" t="s">
        <v>99</v>
      </c>
      <c r="L64" s="10" t="s">
        <v>23</v>
      </c>
      <c r="M64" s="11">
        <v>43788</v>
      </c>
      <c r="N64" s="30" t="s">
        <v>20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42.75" customHeight="1">
      <c r="A65" s="73"/>
      <c r="B65" s="39"/>
      <c r="C65" s="39"/>
      <c r="D65" s="39"/>
      <c r="E65" s="39"/>
      <c r="F65" s="39"/>
      <c r="G65" s="39"/>
      <c r="H65" s="39"/>
      <c r="I65" s="39"/>
      <c r="J65" s="10" t="s">
        <v>100</v>
      </c>
      <c r="K65" s="10" t="s">
        <v>101</v>
      </c>
      <c r="L65" s="10" t="s">
        <v>27</v>
      </c>
      <c r="M65" s="11">
        <v>43739</v>
      </c>
      <c r="N65" s="30" t="s">
        <v>20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9.149999999999999" customHeight="1">
      <c r="A66" s="55" t="s">
        <v>102</v>
      </c>
      <c r="B66" s="60"/>
      <c r="C66" s="6">
        <f t="shared" ref="C66:I66" si="7">SUM(C67)</f>
        <v>55000</v>
      </c>
      <c r="D66" s="6">
        <f t="shared" si="7"/>
        <v>55000</v>
      </c>
      <c r="E66" s="6">
        <f t="shared" si="7"/>
        <v>55000</v>
      </c>
      <c r="F66" s="6">
        <f t="shared" si="7"/>
        <v>55000</v>
      </c>
      <c r="G66" s="6">
        <f t="shared" si="7"/>
        <v>0</v>
      </c>
      <c r="H66" s="6">
        <f t="shared" si="7"/>
        <v>0</v>
      </c>
      <c r="I66" s="6">
        <f t="shared" si="7"/>
        <v>0</v>
      </c>
      <c r="J66" s="5"/>
      <c r="K66" s="15"/>
      <c r="L66" s="15"/>
      <c r="M66" s="15"/>
      <c r="N66" s="15"/>
    </row>
    <row r="67" spans="1:255" ht="31.5" customHeight="1">
      <c r="A67" s="51">
        <v>1</v>
      </c>
      <c r="B67" s="50" t="s">
        <v>103</v>
      </c>
      <c r="C67" s="38">
        <v>55000</v>
      </c>
      <c r="D67" s="38">
        <v>55000</v>
      </c>
      <c r="E67" s="38">
        <v>55000</v>
      </c>
      <c r="F67" s="38">
        <v>55000</v>
      </c>
      <c r="G67" s="38">
        <v>0</v>
      </c>
      <c r="H67" s="38">
        <v>0</v>
      </c>
      <c r="I67" s="38">
        <v>0</v>
      </c>
      <c r="J67" s="10" t="s">
        <v>104</v>
      </c>
      <c r="K67" s="10" t="s">
        <v>105</v>
      </c>
      <c r="L67" s="10" t="s">
        <v>106</v>
      </c>
      <c r="M67" s="11">
        <v>41233</v>
      </c>
      <c r="N67" s="11">
        <v>41598</v>
      </c>
    </row>
    <row r="68" spans="1:255" ht="31.5" customHeight="1">
      <c r="A68" s="51"/>
      <c r="B68" s="50"/>
      <c r="C68" s="38"/>
      <c r="D68" s="38"/>
      <c r="E68" s="38"/>
      <c r="F68" s="38"/>
      <c r="G68" s="38"/>
      <c r="H68" s="38"/>
      <c r="I68" s="38"/>
      <c r="J68" s="10" t="s">
        <v>104</v>
      </c>
      <c r="K68" s="10" t="s">
        <v>105</v>
      </c>
      <c r="L68" s="10" t="s">
        <v>19</v>
      </c>
      <c r="M68" s="11">
        <v>41625</v>
      </c>
      <c r="N68" s="11">
        <v>42200</v>
      </c>
    </row>
    <row r="69" spans="1:255" ht="31.5" customHeight="1">
      <c r="A69" s="51"/>
      <c r="B69" s="50"/>
      <c r="C69" s="38"/>
      <c r="D69" s="38"/>
      <c r="E69" s="38"/>
      <c r="F69" s="38"/>
      <c r="G69" s="38"/>
      <c r="H69" s="38"/>
      <c r="I69" s="38"/>
      <c r="J69" s="10" t="s">
        <v>107</v>
      </c>
      <c r="K69" s="10" t="s">
        <v>108</v>
      </c>
      <c r="L69" s="10" t="s">
        <v>27</v>
      </c>
      <c r="M69" s="11">
        <v>42047</v>
      </c>
      <c r="N69" s="11">
        <v>42198</v>
      </c>
    </row>
    <row r="70" spans="1:255" ht="31.5" customHeight="1">
      <c r="A70" s="51"/>
      <c r="B70" s="50"/>
      <c r="C70" s="38"/>
      <c r="D70" s="38"/>
      <c r="E70" s="38"/>
      <c r="F70" s="38"/>
      <c r="G70" s="38"/>
      <c r="H70" s="38"/>
      <c r="I70" s="38"/>
      <c r="J70" s="10" t="s">
        <v>107</v>
      </c>
      <c r="K70" s="10" t="s">
        <v>108</v>
      </c>
      <c r="L70" s="10" t="s">
        <v>19</v>
      </c>
      <c r="M70" s="11">
        <v>42198</v>
      </c>
      <c r="N70" s="11">
        <v>42397</v>
      </c>
    </row>
    <row r="71" spans="1:255" ht="46.15" customHeight="1">
      <c r="A71" s="51"/>
      <c r="B71" s="50"/>
      <c r="C71" s="38"/>
      <c r="D71" s="38"/>
      <c r="E71" s="38"/>
      <c r="F71" s="38"/>
      <c r="G71" s="38"/>
      <c r="H71" s="38"/>
      <c r="I71" s="38"/>
      <c r="J71" s="10" t="s">
        <v>109</v>
      </c>
      <c r="K71" s="10" t="s">
        <v>110</v>
      </c>
      <c r="L71" s="10" t="s">
        <v>27</v>
      </c>
      <c r="M71" s="11">
        <v>42445</v>
      </c>
      <c r="N71" s="11">
        <v>42851</v>
      </c>
    </row>
    <row r="72" spans="1:255" ht="40.9" customHeight="1">
      <c r="A72" s="51"/>
      <c r="B72" s="50"/>
      <c r="C72" s="38"/>
      <c r="D72" s="38"/>
      <c r="E72" s="38"/>
      <c r="F72" s="38"/>
      <c r="G72" s="38"/>
      <c r="H72" s="38"/>
      <c r="I72" s="38"/>
      <c r="J72" s="10" t="s">
        <v>111</v>
      </c>
      <c r="K72" s="10" t="s">
        <v>112</v>
      </c>
      <c r="L72" s="10" t="s">
        <v>27</v>
      </c>
      <c r="M72" s="11">
        <v>42689</v>
      </c>
      <c r="N72" s="11">
        <v>42871</v>
      </c>
    </row>
    <row r="73" spans="1:255" ht="31.5" customHeight="1">
      <c r="A73" s="51"/>
      <c r="B73" s="50"/>
      <c r="C73" s="38"/>
      <c r="D73" s="38"/>
      <c r="E73" s="38"/>
      <c r="F73" s="38"/>
      <c r="G73" s="38"/>
      <c r="H73" s="38"/>
      <c r="I73" s="38"/>
      <c r="J73" s="10" t="s">
        <v>113</v>
      </c>
      <c r="K73" s="10" t="s">
        <v>114</v>
      </c>
      <c r="L73" s="10" t="s">
        <v>27</v>
      </c>
      <c r="M73" s="11">
        <v>42719</v>
      </c>
      <c r="N73" s="11">
        <v>42849</v>
      </c>
    </row>
    <row r="74" spans="1:255" ht="22.15" customHeight="1">
      <c r="A74" s="56" t="s">
        <v>115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8"/>
    </row>
  </sheetData>
  <mergeCells count="90">
    <mergeCell ref="F53:F58"/>
    <mergeCell ref="C13:I13"/>
    <mergeCell ref="B18:B19"/>
    <mergeCell ref="A18:A19"/>
    <mergeCell ref="C18:C19"/>
    <mergeCell ref="D18:D19"/>
    <mergeCell ref="E18:E19"/>
    <mergeCell ref="F18:F19"/>
    <mergeCell ref="G18:G19"/>
    <mergeCell ref="H18:H19"/>
    <mergeCell ref="I18:I19"/>
    <mergeCell ref="B53:B58"/>
    <mergeCell ref="A53:A58"/>
    <mergeCell ref="C53:C58"/>
    <mergeCell ref="D53:D58"/>
    <mergeCell ref="E53:E58"/>
    <mergeCell ref="A61:A65"/>
    <mergeCell ref="C61:C65"/>
    <mergeCell ref="D61:D65"/>
    <mergeCell ref="E61:E65"/>
    <mergeCell ref="J59:N59"/>
    <mergeCell ref="I31:I34"/>
    <mergeCell ref="J17:N17"/>
    <mergeCell ref="J28:N28"/>
    <mergeCell ref="J29:N29"/>
    <mergeCell ref="J22:N22"/>
    <mergeCell ref="J23:N23"/>
    <mergeCell ref="J24:N24"/>
    <mergeCell ref="A42:A51"/>
    <mergeCell ref="B42:B51"/>
    <mergeCell ref="C42:C51"/>
    <mergeCell ref="G31:G34"/>
    <mergeCell ref="H31:H34"/>
    <mergeCell ref="A31:A34"/>
    <mergeCell ref="B31:B34"/>
    <mergeCell ref="C31:C34"/>
    <mergeCell ref="D31:D34"/>
    <mergeCell ref="E31:E34"/>
    <mergeCell ref="F31:F34"/>
    <mergeCell ref="A74:N74"/>
    <mergeCell ref="A52:B52"/>
    <mergeCell ref="I67:I73"/>
    <mergeCell ref="E67:E73"/>
    <mergeCell ref="C67:C73"/>
    <mergeCell ref="F67:F73"/>
    <mergeCell ref="A66:B66"/>
    <mergeCell ref="F61:F65"/>
    <mergeCell ref="G61:G65"/>
    <mergeCell ref="H61:H65"/>
    <mergeCell ref="I61:I65"/>
    <mergeCell ref="G53:G58"/>
    <mergeCell ref="H53:H58"/>
    <mergeCell ref="I53:I58"/>
    <mergeCell ref="A60:B60"/>
    <mergeCell ref="B61:B65"/>
    <mergeCell ref="G67:G73"/>
    <mergeCell ref="H67:H73"/>
    <mergeCell ref="B67:B73"/>
    <mergeCell ref="A67:A73"/>
    <mergeCell ref="D67:D73"/>
    <mergeCell ref="I42:I51"/>
    <mergeCell ref="A1:N10"/>
    <mergeCell ref="J40:N40"/>
    <mergeCell ref="J38:N38"/>
    <mergeCell ref="J39:N39"/>
    <mergeCell ref="J25:N25"/>
    <mergeCell ref="A11:N11"/>
    <mergeCell ref="A12:N12"/>
    <mergeCell ref="A13:A14"/>
    <mergeCell ref="J13:N13"/>
    <mergeCell ref="A16:B16"/>
    <mergeCell ref="A35:B35"/>
    <mergeCell ref="A30:B30"/>
    <mergeCell ref="J37:N37"/>
    <mergeCell ref="J26:N26"/>
    <mergeCell ref="A41:B41"/>
    <mergeCell ref="D42:D51"/>
    <mergeCell ref="E42:E51"/>
    <mergeCell ref="F42:F51"/>
    <mergeCell ref="G42:G51"/>
    <mergeCell ref="H42:H51"/>
    <mergeCell ref="H20:H21"/>
    <mergeCell ref="I20:I21"/>
    <mergeCell ref="A20:A21"/>
    <mergeCell ref="B20:B21"/>
    <mergeCell ref="C20:C21"/>
    <mergeCell ref="D20:D21"/>
    <mergeCell ref="E20:E21"/>
    <mergeCell ref="F20:F21"/>
    <mergeCell ref="G20:G21"/>
  </mergeCells>
  <phoneticPr fontId="0" type="noConversion"/>
  <pageMargins left="0.34" right="0.28000000000000003" top="0.47" bottom="0.23" header="0.5" footer="0.19"/>
  <pageSetup paperSize="9" scale="45" orientation="portrait" r:id="rId1"/>
  <headerFooter alignWithMargins="0"/>
  <rowBreaks count="1" manualBreakCount="1">
    <brk id="51" max="1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 Кириллов</cp:lastModifiedBy>
  <cp:revision/>
  <dcterms:created xsi:type="dcterms:W3CDTF">1996-10-08T23:32:33Z</dcterms:created>
  <dcterms:modified xsi:type="dcterms:W3CDTF">2019-12-10T12:49:09Z</dcterms:modified>
  <cp:category/>
  <cp:contentStatus/>
</cp:coreProperties>
</file>